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F36" i="1" l="1"/>
  <c r="E36" i="1"/>
  <c r="D36" i="1"/>
  <c r="C36" i="1"/>
  <c r="B36" i="1"/>
  <c r="A36" i="1"/>
  <c r="G37" i="1" s="1"/>
  <c r="F39" i="1" s="1"/>
  <c r="C45" i="1" s="1"/>
  <c r="G18" i="1"/>
  <c r="F18" i="1"/>
  <c r="E18" i="1"/>
  <c r="D18" i="1"/>
  <c r="C18" i="1"/>
  <c r="B18" i="1"/>
  <c r="A18" i="1"/>
  <c r="G20" i="1" s="1"/>
  <c r="F40" i="1" l="1"/>
  <c r="C46" i="1" s="1"/>
  <c r="F38" i="1"/>
  <c r="C44" i="1" s="1"/>
</calcChain>
</file>

<file path=xl/sharedStrings.xml><?xml version="1.0" encoding="utf-8"?>
<sst xmlns="http://schemas.openxmlformats.org/spreadsheetml/2006/main" count="39" uniqueCount="39">
  <si>
    <t xml:space="preserve">                                       </t>
  </si>
  <si>
    <t>OKUL-AİLE BİRLİĞİ YÖNETİM KURULU RAPORUDUR.</t>
  </si>
  <si>
    <t xml:space="preserve"> (01 OCAK 2023-31 ARALIK 2023 TARİHLERİ ARASI )</t>
  </si>
  <si>
    <t>GELİRLER</t>
  </si>
  <si>
    <t>BAĞIŞ</t>
  </si>
  <si>
    <t>KANTİN</t>
  </si>
  <si>
    <t>GEZİ</t>
  </si>
  <si>
    <t>SOSYAL FAALİYET</t>
  </si>
  <si>
    <t>SGK/VERGİ</t>
  </si>
  <si>
    <t>AKTARIM/ MUHTELİF GELİR</t>
  </si>
  <si>
    <t>2022 YILINDAN DEVİR</t>
  </si>
  <si>
    <t>KERMES</t>
  </si>
  <si>
    <t>GİDERLER</t>
  </si>
  <si>
    <t>BİLİŞİM</t>
  </si>
  <si>
    <t>OAB TEMİZLİK MAAŞ</t>
  </si>
  <si>
    <t>TEMİZLİK MALZEME GİDERİ</t>
  </si>
  <si>
    <t>BAKIM ONARIM</t>
  </si>
  <si>
    <t xml:space="preserve">SİGORTA VERGİ </t>
  </si>
  <si>
    <t>MUHTELİF GİDERLER</t>
  </si>
  <si>
    <t xml:space="preserve">GELİR </t>
  </si>
  <si>
    <t>GİDER</t>
  </si>
  <si>
    <t>FARK</t>
  </si>
  <si>
    <t xml:space="preserve">01.01.2023—31.12.2023     Tarihleri arası  </t>
  </si>
  <si>
    <t xml:space="preserve"> Öğretmen İbrahim Öztürk İlkokulu   Okul Aile Birliği Bütçe Hesabı yukarıdaki gibi olup,</t>
  </si>
  <si>
    <t>Gelir Toplamı</t>
  </si>
  <si>
    <t>Gider Toplamı</t>
  </si>
  <si>
    <t xml:space="preserve"> Gelir /Gider işlem farkı </t>
  </si>
  <si>
    <t>Okulumuzun  01OCA K 2023 ile 31 ARALIK 2023  tarihleri arasında Okul Aile Birliği harcama ve gelirleri yukarıdaki tabloda gösterilmiştir.</t>
  </si>
  <si>
    <t>İLKNUR SANCAKTAR</t>
  </si>
  <si>
    <t>YILDIZ COŞKUN</t>
  </si>
  <si>
    <t>YASEMİN TATVAN</t>
  </si>
  <si>
    <t xml:space="preserve">        OAB BAŞKANI                                                                         </t>
  </si>
  <si>
    <t>BŞK. YRD.</t>
  </si>
  <si>
    <t xml:space="preserve">      MUHASİP</t>
  </si>
  <si>
    <t xml:space="preserve">                                                              </t>
  </si>
  <si>
    <t>BURCU ÇİFTÇİ</t>
  </si>
  <si>
    <t>BETÜL GÜLMEZ</t>
  </si>
  <si>
    <t xml:space="preserve">  SEKRETER</t>
  </si>
  <si>
    <t xml:space="preserve">        ÜYE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</si>
</sst>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TL&quot;;[Red]\-#,##0.00\ &quot;TL&quot;"/>
  </numFmts>
  <fonts count="1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20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0"/>
      <color theme="1"/>
      <name val="Calibri"/>
      <family val="2"/>
      <scheme val="minor"/>
    </font>
    <font>
      <b/>
      <sz val="10"/>
      <name val="Arial Tur"/>
      <charset val="162"/>
    </font>
    <font>
      <b/>
      <sz val="11"/>
      <color theme="1"/>
      <name val="Times New Roman"/>
      <family val="1"/>
      <charset val="162"/>
    </font>
    <font>
      <b/>
      <sz val="10"/>
      <color theme="1"/>
      <name val="Arial Tur"/>
      <charset val="162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2" borderId="1" xfId="0" applyFont="1" applyFill="1" applyBorder="1"/>
    <xf numFmtId="0" fontId="2" fillId="2" borderId="1" xfId="0" applyFont="1" applyFill="1" applyBorder="1"/>
    <xf numFmtId="0" fontId="0" fillId="0" borderId="1" xfId="0" applyBorder="1"/>
    <xf numFmtId="0" fontId="2" fillId="4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vertical="center" wrapText="1"/>
    </xf>
    <xf numFmtId="4" fontId="0" fillId="0" borderId="7" xfId="0" applyNumberFormat="1" applyBorder="1" applyAlignment="1">
      <alignment horizontal="right"/>
    </xf>
    <xf numFmtId="4" fontId="7" fillId="2" borderId="8" xfId="0" applyNumberFormat="1" applyFont="1" applyFill="1" applyBorder="1"/>
    <xf numFmtId="4" fontId="0" fillId="5" borderId="7" xfId="0" applyNumberFormat="1" applyFill="1" applyBorder="1" applyAlignment="1">
      <alignment horizontal="right"/>
    </xf>
    <xf numFmtId="4" fontId="0" fillId="2" borderId="7" xfId="0" applyNumberFormat="1" applyFont="1" applyFill="1" applyBorder="1" applyAlignment="1">
      <alignment horizontal="right"/>
    </xf>
    <xf numFmtId="4" fontId="7" fillId="2" borderId="0" xfId="0" applyNumberFormat="1" applyFont="1" applyFill="1" applyBorder="1"/>
    <xf numFmtId="4" fontId="0" fillId="2" borderId="0" xfId="0" applyNumberFormat="1" applyFont="1" applyFill="1" applyBorder="1" applyAlignment="1">
      <alignment horizontal="right"/>
    </xf>
    <xf numFmtId="4" fontId="8" fillId="4" borderId="8" xfId="0" applyNumberFormat="1" applyFont="1" applyFill="1" applyBorder="1"/>
    <xf numFmtId="4" fontId="8" fillId="6" borderId="8" xfId="0" applyNumberFormat="1" applyFont="1" applyFill="1" applyBorder="1"/>
    <xf numFmtId="4" fontId="8" fillId="7" borderId="0" xfId="0" applyNumberFormat="1" applyFont="1" applyFill="1"/>
    <xf numFmtId="4" fontId="9" fillId="0" borderId="6" xfId="0" applyNumberFormat="1" applyFont="1" applyBorder="1" applyAlignment="1">
      <alignment horizontal="right" vertical="center"/>
    </xf>
    <xf numFmtId="2" fontId="10" fillId="0" borderId="5" xfId="0" applyNumberFormat="1" applyFont="1" applyBorder="1" applyAlignment="1">
      <alignment horizontal="left" wrapText="1"/>
    </xf>
    <xf numFmtId="2" fontId="10" fillId="0" borderId="5" xfId="0" applyNumberFormat="1" applyFont="1" applyBorder="1" applyAlignment="1">
      <alignment horizontal="right" wrapText="1"/>
    </xf>
    <xf numFmtId="2" fontId="6" fillId="0" borderId="9" xfId="0" applyNumberFormat="1" applyFont="1" applyBorder="1" applyAlignment="1">
      <alignment horizontal="right" vertical="center" wrapText="1"/>
    </xf>
    <xf numFmtId="0" fontId="0" fillId="0" borderId="10" xfId="0" applyBorder="1"/>
    <xf numFmtId="0" fontId="0" fillId="0" borderId="7" xfId="0" applyBorder="1"/>
    <xf numFmtId="2" fontId="10" fillId="0" borderId="11" xfId="0" applyNumberFormat="1" applyFont="1" applyBorder="1" applyAlignment="1">
      <alignment horizontal="right" wrapText="1"/>
    </xf>
    <xf numFmtId="4" fontId="7" fillId="2" borderId="5" xfId="0" applyNumberFormat="1" applyFont="1" applyFill="1" applyBorder="1"/>
    <xf numFmtId="0" fontId="0" fillId="0" borderId="5" xfId="0" applyBorder="1"/>
    <xf numFmtId="0" fontId="0" fillId="0" borderId="0" xfId="0" applyBorder="1"/>
    <xf numFmtId="4" fontId="7" fillId="2" borderId="7" xfId="0" applyNumberFormat="1" applyFont="1" applyFill="1" applyBorder="1"/>
    <xf numFmtId="4" fontId="0" fillId="0" borderId="7" xfId="0" applyNumberFormat="1" applyFill="1" applyBorder="1" applyAlignment="1">
      <alignment horizontal="right"/>
    </xf>
    <xf numFmtId="4" fontId="8" fillId="6" borderId="12" xfId="0" applyNumberFormat="1" applyFont="1" applyFill="1" applyBorder="1"/>
    <xf numFmtId="0" fontId="0" fillId="2" borderId="5" xfId="0" applyFill="1" applyBorder="1"/>
    <xf numFmtId="4" fontId="0" fillId="2" borderId="5" xfId="0" applyNumberFormat="1" applyFill="1" applyBorder="1"/>
    <xf numFmtId="0" fontId="0" fillId="8" borderId="5" xfId="0" applyFill="1" applyBorder="1"/>
    <xf numFmtId="4" fontId="11" fillId="8" borderId="5" xfId="0" applyNumberFormat="1" applyFont="1" applyFill="1" applyBorder="1"/>
    <xf numFmtId="0" fontId="12" fillId="0" borderId="0" xfId="0" applyFont="1"/>
    <xf numFmtId="0" fontId="1" fillId="3" borderId="0" xfId="0" applyFont="1" applyFill="1"/>
    <xf numFmtId="4" fontId="1" fillId="3" borderId="0" xfId="0" applyNumberFormat="1" applyFont="1" applyFill="1"/>
    <xf numFmtId="0" fontId="13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1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12" fillId="0" borderId="13" xfId="0" applyFont="1" applyBorder="1" applyAlignment="1">
      <alignment horizontal="right"/>
    </xf>
    <xf numFmtId="0" fontId="12" fillId="0" borderId="14" xfId="0" applyFont="1" applyBorder="1" applyAlignment="1">
      <alignment horizontal="right"/>
    </xf>
    <xf numFmtId="8" fontId="12" fillId="0" borderId="13" xfId="0" applyNumberFormat="1" applyFont="1" applyBorder="1" applyAlignment="1">
      <alignment horizontal="left"/>
    </xf>
    <xf numFmtId="8" fontId="12" fillId="0" borderId="14" xfId="0" applyNumberFormat="1" applyFont="1" applyBorder="1" applyAlignment="1">
      <alignment horizontal="left"/>
    </xf>
    <xf numFmtId="8" fontId="14" fillId="0" borderId="13" xfId="0" applyNumberFormat="1" applyFont="1" applyBorder="1" applyAlignment="1">
      <alignment horizontal="left" wrapText="1"/>
    </xf>
    <xf numFmtId="8" fontId="14" fillId="0" borderId="14" xfId="0" applyNumberFormat="1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H1" sqref="H1"/>
    </sheetView>
  </sheetViews>
  <sheetFormatPr defaultRowHeight="15" x14ac:dyDescent="0.25"/>
  <cols>
    <col min="1" max="1" width="14.5703125" customWidth="1"/>
    <col min="2" max="2" width="11.85546875" customWidth="1"/>
    <col min="3" max="3" width="14.7109375" customWidth="1"/>
    <col min="4" max="4" width="14" customWidth="1"/>
    <col min="5" max="5" width="13.140625" customWidth="1"/>
    <col min="6" max="6" width="10.28515625" customWidth="1"/>
    <col min="7" max="7" width="11.42578125" customWidth="1"/>
  </cols>
  <sheetData>
    <row r="1" spans="1:7" x14ac:dyDescent="0.25">
      <c r="A1" s="50" t="s">
        <v>0</v>
      </c>
      <c r="B1" s="50"/>
      <c r="C1" s="50"/>
      <c r="D1" s="50"/>
      <c r="E1" s="50"/>
      <c r="F1" s="50"/>
    </row>
    <row r="2" spans="1:7" x14ac:dyDescent="0.25">
      <c r="A2" s="50" t="s">
        <v>1</v>
      </c>
      <c r="B2" s="50"/>
      <c r="C2" s="50"/>
      <c r="D2" s="50"/>
      <c r="E2" s="50"/>
      <c r="F2" s="50"/>
    </row>
    <row r="3" spans="1:7" ht="19.5" thickBot="1" x14ac:dyDescent="0.35">
      <c r="A3" s="1" t="s">
        <v>2</v>
      </c>
      <c r="B3" s="2"/>
      <c r="C3" s="2"/>
      <c r="D3" s="2"/>
      <c r="E3" s="2"/>
      <c r="F3" s="2"/>
      <c r="G3" s="3"/>
    </row>
    <row r="4" spans="1:7" ht="26.25" x14ac:dyDescent="0.25">
      <c r="A4" s="51" t="s">
        <v>3</v>
      </c>
      <c r="B4" s="52"/>
      <c r="C4" s="52"/>
      <c r="D4" s="52"/>
      <c r="E4" s="52"/>
      <c r="F4" s="52"/>
      <c r="G4" s="53"/>
    </row>
    <row r="5" spans="1:7" ht="38.25" x14ac:dyDescent="0.25">
      <c r="A5" s="4" t="s">
        <v>4</v>
      </c>
      <c r="B5" s="4" t="s">
        <v>5</v>
      </c>
      <c r="C5" s="4" t="s">
        <v>6</v>
      </c>
      <c r="D5" s="4" t="s">
        <v>7</v>
      </c>
      <c r="E5" s="5" t="s">
        <v>8</v>
      </c>
      <c r="F5" s="5" t="s">
        <v>9</v>
      </c>
      <c r="G5" s="6" t="s">
        <v>10</v>
      </c>
    </row>
    <row r="6" spans="1:7" ht="16.5" thickBot="1" x14ac:dyDescent="0.3">
      <c r="A6" s="7">
        <v>15600</v>
      </c>
      <c r="B6" s="8">
        <v>1904.4</v>
      </c>
      <c r="C6" s="7">
        <v>29440</v>
      </c>
      <c r="D6" s="9">
        <v>34543</v>
      </c>
      <c r="E6" s="8"/>
      <c r="F6" s="8"/>
      <c r="G6" s="10">
        <v>121925.59</v>
      </c>
    </row>
    <row r="7" spans="1:7" ht="15.75" x14ac:dyDescent="0.25">
      <c r="A7" s="7">
        <v>11440</v>
      </c>
      <c r="B7" s="8">
        <v>0</v>
      </c>
      <c r="C7" s="8">
        <v>0</v>
      </c>
      <c r="D7" s="8">
        <v>0</v>
      </c>
      <c r="E7" s="8"/>
      <c r="F7" s="8"/>
      <c r="G7" s="8"/>
    </row>
    <row r="8" spans="1:7" ht="15.75" x14ac:dyDescent="0.25">
      <c r="A8" s="7"/>
      <c r="B8" s="8">
        <v>1912.43</v>
      </c>
      <c r="C8" s="8">
        <v>0</v>
      </c>
      <c r="D8" s="8">
        <v>0</v>
      </c>
      <c r="E8" s="8"/>
      <c r="F8" s="8"/>
      <c r="G8" s="8"/>
    </row>
    <row r="9" spans="1:7" ht="16.5" thickBot="1" x14ac:dyDescent="0.3">
      <c r="A9" s="9"/>
      <c r="B9" s="9">
        <v>0</v>
      </c>
      <c r="C9" s="9">
        <v>0</v>
      </c>
      <c r="D9" s="9">
        <v>0</v>
      </c>
      <c r="E9" s="7"/>
      <c r="F9" s="8"/>
      <c r="G9" s="8"/>
    </row>
    <row r="10" spans="1:7" ht="16.5" thickBot="1" x14ac:dyDescent="0.3">
      <c r="A10" s="9">
        <v>17908</v>
      </c>
      <c r="B10" s="9">
        <v>2380</v>
      </c>
      <c r="C10" s="9"/>
      <c r="D10" s="9"/>
      <c r="E10" s="11"/>
      <c r="F10" s="8"/>
      <c r="G10" s="8"/>
    </row>
    <row r="11" spans="1:7" ht="16.5" thickBot="1" x14ac:dyDescent="0.3">
      <c r="A11" s="9">
        <v>50000</v>
      </c>
      <c r="B11" s="9">
        <v>2380</v>
      </c>
      <c r="C11" s="9"/>
      <c r="D11" s="12"/>
      <c r="E11" s="13"/>
      <c r="F11" s="8"/>
      <c r="G11" s="8"/>
    </row>
    <row r="12" spans="1:7" ht="16.5" thickBot="1" x14ac:dyDescent="0.3">
      <c r="A12" s="9">
        <v>1000</v>
      </c>
      <c r="B12" s="9"/>
      <c r="C12" s="9"/>
      <c r="D12" s="12"/>
      <c r="E12" s="13"/>
      <c r="F12" s="8"/>
      <c r="G12" s="8"/>
    </row>
    <row r="13" spans="1:7" ht="16.5" thickBot="1" x14ac:dyDescent="0.3">
      <c r="A13" s="9"/>
      <c r="B13" s="9"/>
      <c r="C13" s="14" t="s">
        <v>11</v>
      </c>
      <c r="D13" s="12"/>
      <c r="E13" s="13"/>
      <c r="F13" s="8"/>
      <c r="G13" s="8"/>
    </row>
    <row r="14" spans="1:7" ht="16.5" thickBot="1" x14ac:dyDescent="0.3">
      <c r="B14" s="9"/>
      <c r="C14" s="9">
        <v>174980</v>
      </c>
      <c r="D14" s="12"/>
      <c r="E14" s="13"/>
      <c r="F14" s="8">
        <v>4206.03</v>
      </c>
      <c r="G14" s="8"/>
    </row>
    <row r="15" spans="1:7" ht="16.5" thickBot="1" x14ac:dyDescent="0.3">
      <c r="A15" s="9">
        <v>107227.26</v>
      </c>
      <c r="B15" s="9">
        <v>2380</v>
      </c>
      <c r="C15" s="9"/>
      <c r="D15" s="12"/>
      <c r="E15" s="13"/>
      <c r="F15" s="8">
        <v>4878.99</v>
      </c>
      <c r="G15" s="8"/>
    </row>
    <row r="16" spans="1:7" ht="16.5" thickBot="1" x14ac:dyDescent="0.3">
      <c r="A16" s="9">
        <v>71442</v>
      </c>
      <c r="B16" s="9">
        <v>2380</v>
      </c>
      <c r="C16" s="9"/>
      <c r="D16" s="12"/>
      <c r="E16" s="13"/>
      <c r="F16" s="8"/>
      <c r="G16" s="8"/>
    </row>
    <row r="17" spans="1:7" ht="16.5" thickBot="1" x14ac:dyDescent="0.3">
      <c r="A17" s="9">
        <v>78050</v>
      </c>
      <c r="B17" s="9">
        <v>2380</v>
      </c>
      <c r="C17" s="9"/>
      <c r="D17" s="12"/>
      <c r="E17" s="13"/>
      <c r="F17" s="8"/>
      <c r="G17" s="8"/>
    </row>
    <row r="18" spans="1:7" ht="16.5" thickBot="1" x14ac:dyDescent="0.3">
      <c r="A18" s="15">
        <f>SUM(A6:A17)</f>
        <v>352667.26</v>
      </c>
      <c r="B18" s="15">
        <f>SUM(B6:B17)</f>
        <v>15716.83</v>
      </c>
      <c r="C18" s="15">
        <f>SUM(C6:C17)</f>
        <v>204420</v>
      </c>
      <c r="D18" s="15">
        <f>SUM(D6:D11)</f>
        <v>34543</v>
      </c>
      <c r="E18" s="15">
        <f>SUM(E6:E11)</f>
        <v>0</v>
      </c>
      <c r="F18" s="15">
        <f>SUM(F12:F17)</f>
        <v>9085.02</v>
      </c>
      <c r="G18" s="15">
        <f>SUM(G6:G11)</f>
        <v>121925.59</v>
      </c>
    </row>
    <row r="20" spans="1:7" ht="15.75" x14ac:dyDescent="0.25">
      <c r="G20" s="16">
        <f>SUM(A18:G18)</f>
        <v>738357.70000000007</v>
      </c>
    </row>
    <row r="21" spans="1:7" ht="15.75" thickBot="1" x14ac:dyDescent="0.3">
      <c r="A21" s="3"/>
      <c r="B21" s="3"/>
      <c r="C21" s="3"/>
      <c r="D21" s="3"/>
      <c r="E21" s="3"/>
      <c r="F21" s="3"/>
      <c r="G21" s="3"/>
    </row>
    <row r="22" spans="1:7" ht="26.25" x14ac:dyDescent="0.25">
      <c r="A22" s="52" t="s">
        <v>12</v>
      </c>
      <c r="B22" s="52"/>
      <c r="C22" s="52"/>
      <c r="D22" s="52"/>
      <c r="E22" s="52"/>
      <c r="F22" s="52"/>
      <c r="G22" s="53"/>
    </row>
    <row r="23" spans="1:7" ht="36" x14ac:dyDescent="0.25">
      <c r="A23" s="4" t="s">
        <v>13</v>
      </c>
      <c r="B23" s="5" t="s">
        <v>14</v>
      </c>
      <c r="C23" s="5" t="s">
        <v>15</v>
      </c>
      <c r="D23" s="4" t="s">
        <v>16</v>
      </c>
      <c r="E23" s="5" t="s">
        <v>17</v>
      </c>
      <c r="F23" s="4" t="s">
        <v>18</v>
      </c>
      <c r="G23" s="5"/>
    </row>
    <row r="24" spans="1:7" ht="15.75" x14ac:dyDescent="0.25">
      <c r="A24" s="17"/>
      <c r="B24" s="18"/>
      <c r="C24" s="8"/>
      <c r="D24" s="8"/>
      <c r="E24" s="19">
        <v>7288.08</v>
      </c>
      <c r="F24" s="20"/>
      <c r="G24" s="21"/>
    </row>
    <row r="25" spans="1:7" ht="15.75" x14ac:dyDescent="0.25">
      <c r="A25" s="8"/>
      <c r="B25" s="19">
        <v>28389.360000000001</v>
      </c>
      <c r="C25" s="8"/>
      <c r="D25" s="8"/>
      <c r="E25" s="19">
        <v>18866.060000000001</v>
      </c>
      <c r="F25" s="20"/>
      <c r="G25" s="22"/>
    </row>
    <row r="26" spans="1:7" x14ac:dyDescent="0.25">
      <c r="A26" s="8"/>
      <c r="B26" s="23">
        <v>23322.81</v>
      </c>
      <c r="C26" s="8"/>
      <c r="D26" s="8"/>
      <c r="E26">
        <v>9028.07</v>
      </c>
      <c r="G26" s="8"/>
    </row>
    <row r="27" spans="1:7" ht="15.75" x14ac:dyDescent="0.25">
      <c r="A27" s="8"/>
      <c r="B27" s="24">
        <v>34665.22</v>
      </c>
      <c r="C27" s="24"/>
      <c r="D27" s="24"/>
      <c r="E27" s="24">
        <v>11711.95</v>
      </c>
      <c r="F27" s="25"/>
      <c r="G27" s="8"/>
    </row>
    <row r="28" spans="1:7" ht="15.75" x14ac:dyDescent="0.25">
      <c r="A28" s="8"/>
      <c r="B28" s="24">
        <v>30128.25</v>
      </c>
      <c r="C28" s="24"/>
      <c r="D28" s="24"/>
      <c r="E28" s="24">
        <v>10430.450000000001</v>
      </c>
      <c r="F28" s="25"/>
      <c r="G28" s="8"/>
    </row>
    <row r="29" spans="1:7" ht="15.75" x14ac:dyDescent="0.25">
      <c r="A29" s="8"/>
      <c r="B29" s="24">
        <v>43572.33</v>
      </c>
      <c r="C29" s="24"/>
      <c r="D29" s="24"/>
      <c r="E29" s="24">
        <v>8909.02</v>
      </c>
      <c r="F29" s="26"/>
      <c r="G29" s="8"/>
    </row>
    <row r="30" spans="1:7" ht="15.75" x14ac:dyDescent="0.25">
      <c r="A30" s="8"/>
      <c r="B30" s="27"/>
      <c r="C30" s="27"/>
      <c r="D30" s="27"/>
      <c r="E30" s="27">
        <v>6987.27</v>
      </c>
      <c r="F30" s="26"/>
      <c r="G30" s="8"/>
    </row>
    <row r="31" spans="1:7" ht="15.75" x14ac:dyDescent="0.25">
      <c r="A31" s="8"/>
      <c r="B31" s="27"/>
      <c r="C31" s="27"/>
      <c r="D31" s="27"/>
      <c r="E31" s="27"/>
      <c r="F31" s="26"/>
      <c r="G31" s="8"/>
    </row>
    <row r="32" spans="1:7" ht="15.75" x14ac:dyDescent="0.25">
      <c r="A32" s="8"/>
      <c r="B32" s="27"/>
      <c r="C32" s="27"/>
      <c r="D32" s="27"/>
      <c r="E32" s="27">
        <v>8806.68</v>
      </c>
      <c r="F32" s="26"/>
      <c r="G32" s="8"/>
    </row>
    <row r="33" spans="1:7" ht="15.75" x14ac:dyDescent="0.25">
      <c r="A33" s="8"/>
      <c r="B33" s="27">
        <v>91693.67</v>
      </c>
      <c r="C33" s="27"/>
      <c r="D33" s="27"/>
      <c r="E33" s="27">
        <v>26075.52</v>
      </c>
      <c r="F33" s="26">
        <v>46584</v>
      </c>
      <c r="G33" s="8"/>
    </row>
    <row r="34" spans="1:7" ht="15.75" x14ac:dyDescent="0.25">
      <c r="A34" s="8"/>
      <c r="B34" s="27">
        <v>68449.179999999993</v>
      </c>
      <c r="C34" s="27"/>
      <c r="D34" s="27"/>
      <c r="E34" s="27">
        <v>25153.23</v>
      </c>
      <c r="F34" s="26"/>
      <c r="G34" s="8"/>
    </row>
    <row r="35" spans="1:7" ht="15.75" thickBot="1" x14ac:dyDescent="0.3">
      <c r="A35" s="8"/>
      <c r="B35" s="8">
        <v>140632.94</v>
      </c>
      <c r="C35" s="8"/>
      <c r="D35" s="8">
        <v>21838.74</v>
      </c>
      <c r="E35" s="8">
        <v>26309.97</v>
      </c>
      <c r="F35" s="28">
        <v>2500</v>
      </c>
      <c r="G35" s="8"/>
    </row>
    <row r="36" spans="1:7" ht="16.5" thickBot="1" x14ac:dyDescent="0.3">
      <c r="A36" s="29">
        <f t="shared" ref="A36:F36" si="0">SUM(A24:A35)</f>
        <v>0</v>
      </c>
      <c r="B36" s="29">
        <f t="shared" si="0"/>
        <v>460853.76000000001</v>
      </c>
      <c r="C36" s="29">
        <f t="shared" si="0"/>
        <v>0</v>
      </c>
      <c r="D36" s="29">
        <f t="shared" si="0"/>
        <v>21838.74</v>
      </c>
      <c r="E36" s="29">
        <f t="shared" si="0"/>
        <v>159566.30000000002</v>
      </c>
      <c r="F36" s="29">
        <f t="shared" si="0"/>
        <v>49084</v>
      </c>
      <c r="G36" s="29"/>
    </row>
    <row r="37" spans="1:7" ht="15.75" x14ac:dyDescent="0.25">
      <c r="G37" s="16">
        <f>SUM(A36:G36)</f>
        <v>691342.8</v>
      </c>
    </row>
    <row r="38" spans="1:7" x14ac:dyDescent="0.25">
      <c r="E38" s="30" t="s">
        <v>19</v>
      </c>
      <c r="F38" s="31">
        <f>G20</f>
        <v>738357.70000000007</v>
      </c>
    </row>
    <row r="39" spans="1:7" x14ac:dyDescent="0.25">
      <c r="E39" s="30" t="s">
        <v>20</v>
      </c>
      <c r="F39" s="31">
        <f>G37</f>
        <v>691342.8</v>
      </c>
    </row>
    <row r="40" spans="1:7" x14ac:dyDescent="0.25">
      <c r="E40" s="32" t="s">
        <v>21</v>
      </c>
      <c r="F40" s="33">
        <f>(G20-G37)</f>
        <v>47014.900000000023</v>
      </c>
    </row>
    <row r="42" spans="1:7" x14ac:dyDescent="0.25">
      <c r="A42" s="34" t="s">
        <v>22</v>
      </c>
      <c r="B42" s="34"/>
      <c r="C42" s="34"/>
      <c r="D42" s="34"/>
      <c r="E42" s="35"/>
      <c r="F42" s="36"/>
    </row>
    <row r="43" spans="1:7" x14ac:dyDescent="0.25">
      <c r="A43" s="34" t="s">
        <v>23</v>
      </c>
      <c r="B43" s="34"/>
      <c r="C43" s="34"/>
      <c r="D43" s="34"/>
    </row>
    <row r="44" spans="1:7" x14ac:dyDescent="0.25">
      <c r="A44" s="43" t="s">
        <v>24</v>
      </c>
      <c r="B44" s="44"/>
      <c r="C44" s="45">
        <f>F38</f>
        <v>738357.70000000007</v>
      </c>
      <c r="D44" s="46"/>
    </row>
    <row r="45" spans="1:7" x14ac:dyDescent="0.25">
      <c r="A45" s="43" t="s">
        <v>25</v>
      </c>
      <c r="B45" s="44"/>
      <c r="C45" s="45">
        <f>F39</f>
        <v>691342.8</v>
      </c>
      <c r="D45" s="46"/>
      <c r="E45" s="37"/>
      <c r="F45" s="37"/>
      <c r="G45" s="37"/>
    </row>
    <row r="46" spans="1:7" x14ac:dyDescent="0.25">
      <c r="A46" s="43" t="s">
        <v>26</v>
      </c>
      <c r="B46" s="44"/>
      <c r="C46" s="47">
        <f>F40</f>
        <v>47014.900000000023</v>
      </c>
      <c r="D46" s="48"/>
      <c r="E46" s="37"/>
      <c r="F46" s="37"/>
      <c r="G46" s="37"/>
    </row>
    <row r="47" spans="1:7" x14ac:dyDescent="0.25">
      <c r="A47" s="37"/>
      <c r="B47" s="37"/>
      <c r="C47" s="37"/>
      <c r="D47" s="37"/>
      <c r="E47" s="37"/>
      <c r="F47" s="37"/>
      <c r="G47" s="37"/>
    </row>
    <row r="48" spans="1:7" x14ac:dyDescent="0.25">
      <c r="A48" s="49" t="s">
        <v>27</v>
      </c>
      <c r="B48" s="49"/>
      <c r="C48" s="49"/>
      <c r="D48" s="49"/>
      <c r="E48" s="49"/>
      <c r="F48" s="49"/>
      <c r="G48" s="49"/>
    </row>
    <row r="49" spans="1:7" x14ac:dyDescent="0.25">
      <c r="A49" s="49"/>
      <c r="B49" s="49"/>
      <c r="C49" s="49"/>
      <c r="D49" s="49"/>
      <c r="E49" s="49"/>
      <c r="F49" s="49"/>
      <c r="G49" s="49"/>
    </row>
    <row r="51" spans="1:7" x14ac:dyDescent="0.25">
      <c r="A51" s="38" t="s">
        <v>28</v>
      </c>
      <c r="B51" s="38"/>
      <c r="C51" s="40" t="s">
        <v>29</v>
      </c>
      <c r="D51" s="40"/>
      <c r="F51" t="s">
        <v>30</v>
      </c>
    </row>
    <row r="52" spans="1:7" ht="15.75" x14ac:dyDescent="0.25">
      <c r="A52" t="s">
        <v>31</v>
      </c>
      <c r="C52" s="40" t="s">
        <v>32</v>
      </c>
      <c r="D52" s="40"/>
      <c r="E52" s="39"/>
      <c r="F52" s="41" t="s">
        <v>33</v>
      </c>
      <c r="G52" s="42"/>
    </row>
    <row r="53" spans="1:7" x14ac:dyDescent="0.25">
      <c r="A53" t="s">
        <v>34</v>
      </c>
      <c r="C53" s="38"/>
      <c r="D53" s="38"/>
      <c r="E53" s="38"/>
      <c r="F53" s="41"/>
      <c r="G53" s="42"/>
    </row>
    <row r="54" spans="1:7" x14ac:dyDescent="0.25">
      <c r="A54" t="s">
        <v>35</v>
      </c>
      <c r="C54" t="s">
        <v>36</v>
      </c>
    </row>
    <row r="55" spans="1:7" x14ac:dyDescent="0.25">
      <c r="A55" s="42" t="s">
        <v>37</v>
      </c>
      <c r="B55" s="42"/>
      <c r="C55" t="s">
        <v>38</v>
      </c>
    </row>
  </sheetData>
  <mergeCells count="16">
    <mergeCell ref="A1:F1"/>
    <mergeCell ref="A2:F2"/>
    <mergeCell ref="A4:G4"/>
    <mergeCell ref="A22:G22"/>
    <mergeCell ref="A44:B44"/>
    <mergeCell ref="C44:D44"/>
    <mergeCell ref="C52:D52"/>
    <mergeCell ref="F52:G52"/>
    <mergeCell ref="F53:G53"/>
    <mergeCell ref="A55:B55"/>
    <mergeCell ref="A45:B45"/>
    <mergeCell ref="C45:D45"/>
    <mergeCell ref="A46:B46"/>
    <mergeCell ref="C46:D46"/>
    <mergeCell ref="A48:G49"/>
    <mergeCell ref="C51:D51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2024-01-17T09:30:50Z</dcterms:modified>
</cp:coreProperties>
</file>